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mun\Dokumentace\Entrematic\"/>
    </mc:Choice>
  </mc:AlternateContent>
  <xr:revisionPtr revIDLastSave="0" documentId="8_{01247CCB-379E-46BE-8B81-04B59E5486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W300" sheetId="1" r:id="rId1"/>
    <sheet name="SW200" sheetId="5" r:id="rId2"/>
    <sheet name="SW150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5" l="1"/>
  <c r="B18" i="5" s="1"/>
  <c r="B11" i="4"/>
  <c r="B18" i="4" s="1"/>
  <c r="B15" i="4" l="1"/>
  <c r="B15" i="5"/>
  <c r="B11" i="1"/>
  <c r="B18" i="1" l="1"/>
  <c r="B15" i="1"/>
</calcChain>
</file>

<file path=xl/sharedStrings.xml><?xml version="1.0" encoding="utf-8"?>
<sst xmlns="http://schemas.openxmlformats.org/spreadsheetml/2006/main" count="24" uniqueCount="10">
  <si>
    <t>Kg</t>
  </si>
  <si>
    <t>Hmotnost dveří:</t>
  </si>
  <si>
    <t>Šířka dveří:</t>
  </si>
  <si>
    <t>metr</t>
  </si>
  <si>
    <t>Setrvačnost:</t>
  </si>
  <si>
    <t>Ramenem PUSH</t>
  </si>
  <si>
    <t>Ramenem PULL</t>
  </si>
  <si>
    <t>SW300</t>
  </si>
  <si>
    <t>SW200</t>
  </si>
  <si>
    <t>SW150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</si>
</sst>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4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/>
    <xf numFmtId="164" fontId="1" fillId="3" borderId="2" xfId="0" applyNumberFormat="1" applyFont="1" applyFill="1" applyBorder="1" applyAlignment="1">
      <alignment horizontal="center"/>
    </xf>
    <xf numFmtId="0" fontId="3" fillId="2" borderId="0" xfId="0" applyFont="1" applyFill="1"/>
    <xf numFmtId="0" fontId="4" fillId="2" borderId="0" xfId="0" applyFont="1" applyFill="1"/>
    <xf numFmtId="0" fontId="1" fillId="4" borderId="2" xfId="0" applyFont="1" applyFill="1" applyBorder="1" applyAlignment="1" applyProtection="1">
      <alignment horizontal="center"/>
      <protection locked="0"/>
    </xf>
    <xf numFmtId="0" fontId="6" fillId="2" borderId="0" xfId="0" applyFont="1" applyFill="1"/>
    <xf numFmtId="0" fontId="5" fillId="2" borderId="0" xfId="0" applyFont="1" applyFill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2" fillId="6" borderId="4" xfId="0" applyFont="1" applyFill="1" applyBorder="1" applyAlignment="1"/>
    <xf numFmtId="0" fontId="1" fillId="6" borderId="5" xfId="0" applyFont="1" applyFill="1" applyBorder="1" applyAlignment="1">
      <alignment horizontal="center"/>
    </xf>
    <xf numFmtId="0" fontId="0" fillId="6" borderId="3" xfId="0" applyFill="1" applyBorder="1" applyAlignment="1"/>
    <xf numFmtId="0" fontId="2" fillId="5" borderId="6" xfId="0" applyFont="1" applyFill="1" applyBorder="1" applyAlignment="1">
      <alignment horizontal="center"/>
    </xf>
    <xf numFmtId="0" fontId="2" fillId="5" borderId="4" xfId="0" applyFont="1" applyFill="1" applyBorder="1" applyAlignment="1"/>
    <xf numFmtId="0" fontId="1" fillId="5" borderId="5" xfId="0" applyFont="1" applyFill="1" applyBorder="1" applyAlignment="1">
      <alignment horizontal="center"/>
    </xf>
    <xf numFmtId="0" fontId="0" fillId="5" borderId="3" xfId="0" applyFill="1" applyBorder="1" applyAlignment="1"/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008000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19</xdr:row>
      <xdr:rowOff>123825</xdr:rowOff>
    </xdr:from>
    <xdr:to>
      <xdr:col>13</xdr:col>
      <xdr:colOff>180975</xdr:colOff>
      <xdr:row>24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4295775"/>
          <a:ext cx="7572375" cy="828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542925</xdr:colOff>
      <xdr:row>2</xdr:row>
      <xdr:rowOff>546</xdr:rowOff>
    </xdr:from>
    <xdr:to>
      <xdr:col>13</xdr:col>
      <xdr:colOff>381000</xdr:colOff>
      <xdr:row>17</xdr:row>
      <xdr:rowOff>161924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695575" y="838746"/>
          <a:ext cx="5324475" cy="310460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</xdr:colOff>
      <xdr:row>1</xdr:row>
      <xdr:rowOff>473703</xdr:rowOff>
    </xdr:from>
    <xdr:to>
      <xdr:col>13</xdr:col>
      <xdr:colOff>514350</xdr:colOff>
      <xdr:row>17</xdr:row>
      <xdr:rowOff>153126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A168CC6B-2E60-4492-B770-DABDC14BF0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95525" y="664203"/>
          <a:ext cx="5857875" cy="3270348"/>
        </a:xfrm>
        <a:prstGeom prst="rect">
          <a:avLst/>
        </a:prstGeom>
      </xdr:spPr>
    </xdr:pic>
    <xdr:clientData/>
  </xdr:twoCellAnchor>
  <xdr:twoCellAnchor editAs="oneCell">
    <xdr:from>
      <xdr:col>0</xdr:col>
      <xdr:colOff>257176</xdr:colOff>
      <xdr:row>19</xdr:row>
      <xdr:rowOff>9526</xdr:rowOff>
    </xdr:from>
    <xdr:to>
      <xdr:col>13</xdr:col>
      <xdr:colOff>485776</xdr:colOff>
      <xdr:row>23</xdr:row>
      <xdr:rowOff>17582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0E9FEB85-B73B-4517-851F-862E9557F0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7176" y="4181476"/>
          <a:ext cx="7867650" cy="7700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19</xdr:row>
      <xdr:rowOff>104775</xdr:rowOff>
    </xdr:from>
    <xdr:to>
      <xdr:col>13</xdr:col>
      <xdr:colOff>209550</xdr:colOff>
      <xdr:row>24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4276725"/>
          <a:ext cx="7581900" cy="8477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209550</xdr:colOff>
      <xdr:row>2</xdr:row>
      <xdr:rowOff>9525</xdr:rowOff>
    </xdr:from>
    <xdr:to>
      <xdr:col>13</xdr:col>
      <xdr:colOff>283451</xdr:colOff>
      <xdr:row>17</xdr:row>
      <xdr:rowOff>152400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65DD0B7F-F715-46CE-848A-4CD8932B2A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62200" y="847725"/>
          <a:ext cx="5560301" cy="3086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18"/>
  <sheetViews>
    <sheetView tabSelected="1" workbookViewId="0">
      <selection activeCell="B9" sqref="B9"/>
    </sheetView>
  </sheetViews>
  <sheetFormatPr defaultRowHeight="15" x14ac:dyDescent="0.25"/>
  <cols>
    <col min="1" max="1" width="4.42578125" style="1" customWidth="1"/>
    <col min="2" max="2" width="15" style="2" customWidth="1"/>
    <col min="3" max="3" width="9.140625" style="1"/>
    <col min="4" max="4" width="3.7109375" style="1" customWidth="1"/>
    <col min="5" max="16384" width="9.140625" style="1"/>
  </cols>
  <sheetData>
    <row r="2" spans="2:5" ht="51" customHeight="1" x14ac:dyDescent="0.9">
      <c r="B2" s="6" t="s">
        <v>7</v>
      </c>
      <c r="C2" s="9"/>
      <c r="D2" s="7"/>
      <c r="E2" s="7"/>
    </row>
    <row r="3" spans="2:5" ht="15.75" thickBot="1" x14ac:dyDescent="0.3">
      <c r="B3" s="10">
        <v>12345678</v>
      </c>
    </row>
    <row r="4" spans="2:5" x14ac:dyDescent="0.25">
      <c r="B4" s="3" t="s">
        <v>1</v>
      </c>
    </row>
    <row r="5" spans="2:5" ht="15.75" thickBot="1" x14ac:dyDescent="0.3">
      <c r="B5" s="8">
        <v>0</v>
      </c>
      <c r="C5" s="4" t="s">
        <v>0</v>
      </c>
    </row>
    <row r="6" spans="2:5" ht="15.75" thickBot="1" x14ac:dyDescent="0.3"/>
    <row r="7" spans="2:5" x14ac:dyDescent="0.25">
      <c r="B7" s="3" t="s">
        <v>2</v>
      </c>
    </row>
    <row r="8" spans="2:5" ht="15.75" thickBot="1" x14ac:dyDescent="0.3">
      <c r="B8" s="8">
        <v>0</v>
      </c>
      <c r="C8" s="4" t="s">
        <v>3</v>
      </c>
    </row>
    <row r="9" spans="2:5" ht="15.75" thickBot="1" x14ac:dyDescent="0.3"/>
    <row r="10" spans="2:5" x14ac:dyDescent="0.25">
      <c r="B10" s="3" t="s">
        <v>4</v>
      </c>
    </row>
    <row r="11" spans="2:5" ht="15.75" thickBot="1" x14ac:dyDescent="0.3">
      <c r="B11" s="5">
        <f>B5*(B8*B8)/3</f>
        <v>0</v>
      </c>
    </row>
    <row r="13" spans="2:5" ht="15.75" thickBot="1" x14ac:dyDescent="0.3"/>
    <row r="14" spans="2:5" x14ac:dyDescent="0.25">
      <c r="B14" s="17" t="s">
        <v>5</v>
      </c>
      <c r="C14" s="18"/>
    </row>
    <row r="15" spans="2:5" ht="15.75" thickBot="1" x14ac:dyDescent="0.3">
      <c r="B15" s="15" t="str">
        <f>IF(B11&gt;140.1, "Příliš těžký!","Dobrý!")</f>
        <v>Dobrý!</v>
      </c>
      <c r="C15" s="16"/>
    </row>
    <row r="16" spans="2:5" ht="15.75" thickBot="1" x14ac:dyDescent="0.3"/>
    <row r="17" spans="2:3" x14ac:dyDescent="0.25">
      <c r="B17" s="13" t="s">
        <v>6</v>
      </c>
      <c r="C17" s="14"/>
    </row>
    <row r="18" spans="2:3" ht="15.75" thickBot="1" x14ac:dyDescent="0.3">
      <c r="B18" s="11" t="str">
        <f>IF(B11&gt;80.1,  "Příliš těžký!","Dobrý!")</f>
        <v>Dobrý!</v>
      </c>
      <c r="C18" s="12"/>
    </row>
  </sheetData>
  <sheetProtection algorithmName="SHA-512" hashValue="PAqGoXAVBHiOMAlRl85wK4KH68eWceELw+GEOqq9pXtRjUJ16PgGWL0lMXiRXryUOVVcnnjo8ToF9S9a7ONy8Q==" saltValue="LWao7C2hdneYKE8nfKAVYA==" spinCount="100000" sheet="1" objects="1" scenarios="1"/>
  <mergeCells count="4">
    <mergeCell ref="B18:C18"/>
    <mergeCell ref="B17:C17"/>
    <mergeCell ref="B15:C15"/>
    <mergeCell ref="B14:C14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18"/>
  <sheetViews>
    <sheetView workbookViewId="0">
      <selection activeCell="B9" sqref="B9"/>
    </sheetView>
  </sheetViews>
  <sheetFormatPr defaultRowHeight="15" x14ac:dyDescent="0.25"/>
  <cols>
    <col min="1" max="1" width="4.42578125" style="1" customWidth="1"/>
    <col min="2" max="2" width="15" style="2" customWidth="1"/>
    <col min="3" max="3" width="9.140625" style="1"/>
    <col min="4" max="4" width="3.7109375" style="1" customWidth="1"/>
    <col min="5" max="16384" width="9.140625" style="1"/>
  </cols>
  <sheetData>
    <row r="2" spans="2:3" ht="51" customHeight="1" x14ac:dyDescent="0.9">
      <c r="B2" s="6" t="s">
        <v>8</v>
      </c>
    </row>
    <row r="3" spans="2:3" ht="15.75" thickBot="1" x14ac:dyDescent="0.3">
      <c r="B3" s="10">
        <v>12345678</v>
      </c>
    </row>
    <row r="4" spans="2:3" x14ac:dyDescent="0.25">
      <c r="B4" s="3" t="s">
        <v>1</v>
      </c>
    </row>
    <row r="5" spans="2:3" ht="15.75" thickBot="1" x14ac:dyDescent="0.3">
      <c r="B5" s="8">
        <v>0</v>
      </c>
      <c r="C5" s="4" t="s">
        <v>0</v>
      </c>
    </row>
    <row r="6" spans="2:3" ht="15.75" thickBot="1" x14ac:dyDescent="0.3"/>
    <row r="7" spans="2:3" x14ac:dyDescent="0.25">
      <c r="B7" s="3" t="s">
        <v>2</v>
      </c>
    </row>
    <row r="8" spans="2:3" ht="15.75" thickBot="1" x14ac:dyDescent="0.3">
      <c r="B8" s="8">
        <v>0</v>
      </c>
      <c r="C8" s="4" t="s">
        <v>3</v>
      </c>
    </row>
    <row r="9" spans="2:3" ht="15.75" thickBot="1" x14ac:dyDescent="0.3"/>
    <row r="10" spans="2:3" x14ac:dyDescent="0.25">
      <c r="B10" s="3" t="s">
        <v>4</v>
      </c>
    </row>
    <row r="11" spans="2:3" ht="15.75" thickBot="1" x14ac:dyDescent="0.3">
      <c r="B11" s="5">
        <f>B5*(B8*B8)/3</f>
        <v>0</v>
      </c>
    </row>
    <row r="13" spans="2:3" ht="15.75" thickBot="1" x14ac:dyDescent="0.3"/>
    <row r="14" spans="2:3" x14ac:dyDescent="0.25">
      <c r="B14" s="17" t="s">
        <v>5</v>
      </c>
      <c r="C14" s="18"/>
    </row>
    <row r="15" spans="2:3" ht="15.75" thickBot="1" x14ac:dyDescent="0.3">
      <c r="B15" s="15" t="str">
        <f>IF(B11&gt;160.1, "Příliš těžký!","Dobrý!")</f>
        <v>Dobrý!</v>
      </c>
      <c r="C15" s="16"/>
    </row>
    <row r="16" spans="2:3" ht="15.75" thickBot="1" x14ac:dyDescent="0.3"/>
    <row r="17" spans="2:3" x14ac:dyDescent="0.25">
      <c r="B17" s="13" t="s">
        <v>6</v>
      </c>
      <c r="C17" s="14"/>
    </row>
    <row r="18" spans="2:3" ht="15.75" thickBot="1" x14ac:dyDescent="0.3">
      <c r="B18" s="11" t="str">
        <f>IF(B11&gt;80.1, "Příliš těžký!","Dobrý!")</f>
        <v>Dobrý!</v>
      </c>
      <c r="C18" s="12"/>
    </row>
  </sheetData>
  <sheetProtection algorithmName="SHA-512" hashValue="k0TLCFcswrzepLCuCWlySJKp73gk9x7Sqdacsl2vXM72R/DkvmlDXqUIQ6cxmzysmakqcOvf+FHveyuG9gZiQA==" saltValue="q1Yo3JgDAbSZn8qH7AaOcA==" spinCount="100000" sheet="1" objects="1" scenarios="1"/>
  <mergeCells count="4">
    <mergeCell ref="B14:C14"/>
    <mergeCell ref="B15:C15"/>
    <mergeCell ref="B17:C17"/>
    <mergeCell ref="B18:C18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18"/>
  <sheetViews>
    <sheetView workbookViewId="0">
      <selection activeCell="B15" sqref="B15:C15"/>
    </sheetView>
  </sheetViews>
  <sheetFormatPr defaultRowHeight="15" x14ac:dyDescent="0.25"/>
  <cols>
    <col min="1" max="1" width="4.42578125" style="1" customWidth="1"/>
    <col min="2" max="2" width="15" style="2" customWidth="1"/>
    <col min="3" max="3" width="9.140625" style="1"/>
    <col min="4" max="4" width="3.7109375" style="1" customWidth="1"/>
    <col min="5" max="16384" width="9.140625" style="1"/>
  </cols>
  <sheetData>
    <row r="2" spans="2:3" ht="51" customHeight="1" x14ac:dyDescent="0.9">
      <c r="B2" s="6" t="s">
        <v>9</v>
      </c>
    </row>
    <row r="3" spans="2:3" ht="15.75" thickBot="1" x14ac:dyDescent="0.3">
      <c r="B3" s="10">
        <v>12345678</v>
      </c>
    </row>
    <row r="4" spans="2:3" x14ac:dyDescent="0.25">
      <c r="B4" s="3" t="s">
        <v>1</v>
      </c>
    </row>
    <row r="5" spans="2:3" ht="15.75" thickBot="1" x14ac:dyDescent="0.3">
      <c r="B5" s="8">
        <v>0</v>
      </c>
      <c r="C5" s="4" t="s">
        <v>0</v>
      </c>
    </row>
    <row r="6" spans="2:3" ht="15.75" thickBot="1" x14ac:dyDescent="0.3"/>
    <row r="7" spans="2:3" x14ac:dyDescent="0.25">
      <c r="B7" s="3" t="s">
        <v>2</v>
      </c>
    </row>
    <row r="8" spans="2:3" ht="15.75" thickBot="1" x14ac:dyDescent="0.3">
      <c r="B8" s="8">
        <v>0</v>
      </c>
      <c r="C8" s="4" t="s">
        <v>3</v>
      </c>
    </row>
    <row r="9" spans="2:3" ht="15.75" thickBot="1" x14ac:dyDescent="0.3"/>
    <row r="10" spans="2:3" x14ac:dyDescent="0.25">
      <c r="B10" s="3" t="s">
        <v>4</v>
      </c>
    </row>
    <row r="11" spans="2:3" ht="15.75" thickBot="1" x14ac:dyDescent="0.3">
      <c r="B11" s="5">
        <f>B5*(B8*B8)/3</f>
        <v>0</v>
      </c>
    </row>
    <row r="13" spans="2:3" ht="15.75" thickBot="1" x14ac:dyDescent="0.3"/>
    <row r="14" spans="2:3" x14ac:dyDescent="0.25">
      <c r="B14" s="17" t="s">
        <v>5</v>
      </c>
      <c r="C14" s="18"/>
    </row>
    <row r="15" spans="2:3" ht="15.75" thickBot="1" x14ac:dyDescent="0.3">
      <c r="B15" s="15" t="str">
        <f>IF(B11&gt;70.1, "Příliš těžký!","Dobrý!")</f>
        <v>Dobrý!</v>
      </c>
      <c r="C15" s="16"/>
    </row>
    <row r="16" spans="2:3" ht="15.75" thickBot="1" x14ac:dyDescent="0.3"/>
    <row r="17" spans="2:3" x14ac:dyDescent="0.25">
      <c r="B17" s="13" t="s">
        <v>6</v>
      </c>
      <c r="C17" s="14"/>
    </row>
    <row r="18" spans="2:3" ht="15.75" thickBot="1" x14ac:dyDescent="0.3">
      <c r="B18" s="11" t="str">
        <f>IF(B11&gt;40.1, "Příliš těžký!","Dobrý!")</f>
        <v>Dobrý!</v>
      </c>
      <c r="C18" s="12"/>
    </row>
  </sheetData>
  <sheetProtection algorithmName="SHA-512" hashValue="cVcSR+g1qvao+Avc31fbedXS8ZzDQF5xkrp9N3jxlAEN+WGuXaA5BG6F2ZaCokCdSNj38M9thdkn9bCe7C3+Cg==" saltValue="OWZZ3/6YYFNu/IjQKrJbPA==" spinCount="100000" sheet="1" objects="1" scenarios="1"/>
  <mergeCells count="4">
    <mergeCell ref="B14:C14"/>
    <mergeCell ref="B15:C15"/>
    <mergeCell ref="B17:C17"/>
    <mergeCell ref="B18:C18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SW300</vt:lpstr>
      <vt:lpstr>SW200</vt:lpstr>
      <vt:lpstr>SW150</vt:lpstr>
    </vt:vector>
  </TitlesOfParts>
  <Company>ASSA ABLOY Entrance 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Hansson, Ingvar</dc:creator>
  <cp:lastModifiedBy>Mundl, Martin</cp:lastModifiedBy>
  <dcterms:created xsi:type="dcterms:W3CDTF">2014-08-21T11:56:18Z</dcterms:created>
  <dcterms:modified xsi:type="dcterms:W3CDTF">2022-01-10T11:32:14Z</dcterms:modified>
</cp:coreProperties>
</file>